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siek\Desktop\DyskRPO1420\RPO WSL 2021-2027\10.1\ZAMÓWIENIA\Załączniki do zapytania GCNT\Załączniki do umowy\"/>
    </mc:Choice>
  </mc:AlternateContent>
  <bookViews>
    <workbookView xWindow="0" yWindow="0" windowWidth="23040" windowHeight="9024" tabRatio="443"/>
  </bookViews>
  <sheets>
    <sheet name="Tabela podz. ceny ryczałtowej" sheetId="3" r:id="rId1"/>
  </sheets>
  <definedNames>
    <definedName name="__xlnm._FilterDatabase" localSheetId="0">'Tabela podz. ceny ryczałtowej'!$A$3:$F$3</definedName>
    <definedName name="__xlnm.Print_Area" localSheetId="0">'Tabela podz. ceny ryczałtowej'!$C$3:$F$95</definedName>
    <definedName name="__xlnm.Print_Titles" localSheetId="0">'Tabela podz. ceny ryczałtowej'!$3:$3</definedName>
    <definedName name="_xlnm._FilterDatabase" localSheetId="0" hidden="1">'Tabela podz. ceny ryczałtowej'!$A$3:$F$3</definedName>
    <definedName name="_xlnm.Print_Area" localSheetId="0">'Tabela podz. ceny ryczałtowej'!$A$1:$F$95</definedName>
    <definedName name="OLE_LINK1" localSheetId="0">'Tabela podz. ceny ryczałtowej'!#REF!</definedName>
    <definedName name="wsp" localSheetId="0">'Tabela podz. ceny ryczałtowej'!#REF!</definedName>
    <definedName name="wsp">#REF!</definedName>
    <definedName name="Z_1AEBF856_CA2C_42CF_99F7_4571FE416D2C_.wvu.FilterData" localSheetId="0">'Tabela podz. ceny ryczałtowej'!$A$3:$F$3</definedName>
    <definedName name="Z_1AEBF856_CA2C_42CF_99F7_4571FE416D2C_.wvu.PrintTitles" localSheetId="0">'Tabela podz. ceny ryczałtowej'!$3:$3</definedName>
    <definedName name="Z_1EBCFC65_F894_473E_B8BA_ADDDFC37B853_.wvu.FilterData" localSheetId="0">'Tabela podz. ceny ryczałtowej'!$A$3:$F$3</definedName>
    <definedName name="Z_1EBCFC65_F894_473E_B8BA_ADDDFC37B853_.wvu.PrintTitles" localSheetId="0">'Tabela podz. ceny ryczałtowej'!$3:$3</definedName>
    <definedName name="Z_2E589EAE_9B50_4C93_BC66_FBEA62F44E26_.wvu.Cols" localSheetId="0">#N/A</definedName>
    <definedName name="Z_2E589EAE_9B50_4C93_BC66_FBEA62F44E26_.wvu.FilterData" localSheetId="0">'Tabela podz. ceny ryczałtowej'!$A$3:$F$3</definedName>
    <definedName name="Z_2E589EAE_9B50_4C93_BC66_FBEA62F44E26_.wvu.PrintTitles" localSheetId="0">'Tabela podz. ceny ryczałtowej'!$3:$3</definedName>
    <definedName name="Z_EC6E7D69_ACDF_460F_AA42_8F715536595A_.wvu.Cols" localSheetId="0">('Tabela podz. ceny ryczałtowej'!$A:$B,'Tabela podz. ceny ryczałtowej'!$E:$F)</definedName>
    <definedName name="Z_EC6E7D69_ACDF_460F_AA42_8F715536595A_.wvu.FilterData" localSheetId="0">'Tabela podz. ceny ryczałtowej'!$A$3:$F$3</definedName>
    <definedName name="Z_EC6E7D69_ACDF_460F_AA42_8F715536595A_.wvu.PrintTitles" localSheetId="0">'Tabela podz. ceny ryczałtowej'!$3:$3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2" i="3" l="1"/>
  <c r="F61" i="3"/>
  <c r="F155" i="3"/>
  <c r="F135" i="3"/>
  <c r="F131" i="3"/>
  <c r="F125" i="3"/>
  <c r="F120" i="3"/>
  <c r="F113" i="3"/>
  <c r="F73" i="3"/>
  <c r="F62" i="3"/>
  <c r="F32" i="3"/>
  <c r="F5" i="3"/>
  <c r="F57" i="3" l="1"/>
  <c r="F53" i="3" s="1"/>
  <c r="F52" i="3" s="1"/>
  <c r="F49" i="3" s="1"/>
  <c r="F86" i="3"/>
  <c r="F82" i="3"/>
  <c r="F78" i="3"/>
  <c r="F24" i="3"/>
  <c r="F13" i="3"/>
  <c r="F77" i="3" l="1"/>
  <c r="F48" i="3"/>
  <c r="F42" i="3" s="1"/>
  <c r="F31" i="3" l="1"/>
  <c r="F28" i="3" s="1"/>
  <c r="F22" i="3" s="1"/>
  <c r="F21" i="3" s="1"/>
  <c r="F19" i="3" s="1"/>
  <c r="F10" i="3" s="1"/>
  <c r="F4" i="3" s="1"/>
  <c r="F162" i="3" s="1"/>
</calcChain>
</file>

<file path=xl/sharedStrings.xml><?xml version="1.0" encoding="utf-8"?>
<sst xmlns="http://schemas.openxmlformats.org/spreadsheetml/2006/main" count="458" uniqueCount="317">
  <si>
    <t>CZĘŚĆ</t>
  </si>
  <si>
    <t>NR ELEMETU</t>
  </si>
  <si>
    <t>Lp.</t>
  </si>
  <si>
    <t>kpl</t>
  </si>
  <si>
    <t>6.1</t>
  </si>
  <si>
    <t>6.2</t>
  </si>
  <si>
    <t>6</t>
  </si>
  <si>
    <t>4</t>
  </si>
  <si>
    <t>4.1</t>
  </si>
  <si>
    <t>1.1</t>
  </si>
  <si>
    <t>1</t>
  </si>
  <si>
    <t>3</t>
  </si>
  <si>
    <t>5</t>
  </si>
  <si>
    <t>6.3</t>
  </si>
  <si>
    <t>2.1</t>
  </si>
  <si>
    <t>2</t>
  </si>
  <si>
    <t>1.2</t>
  </si>
  <si>
    <t>Opis</t>
  </si>
  <si>
    <t>jedn. obm.</t>
  </si>
  <si>
    <t>INSTALACJE SANITARNE</t>
  </si>
  <si>
    <t>RAZEM</t>
  </si>
  <si>
    <t>3.1</t>
  </si>
  <si>
    <t>6.5</t>
  </si>
  <si>
    <t>3.2</t>
  </si>
  <si>
    <t>6.4</t>
  </si>
  <si>
    <t>6.6</t>
  </si>
  <si>
    <t>5.2</t>
  </si>
  <si>
    <t>5.1</t>
  </si>
  <si>
    <t>kpl.</t>
  </si>
  <si>
    <t>Wartość netto [PLN]</t>
  </si>
  <si>
    <t>TABELA PODZIAŁU CENY RYCZAŁTOWEJ</t>
  </si>
  <si>
    <t>PRACE ZIEMNE, ROBOTY FUNDAMENTOWE</t>
  </si>
  <si>
    <t xml:space="preserve">ROBOTY ZIEMNE - BUDYNEK </t>
  </si>
  <si>
    <t>1.1.1</t>
  </si>
  <si>
    <t xml:space="preserve">Zdjęcie humusu wraz z wywozem na odkład. Założono warstwę gr. 20 cm  </t>
  </si>
  <si>
    <t>1.1.2</t>
  </si>
  <si>
    <t xml:space="preserve">Wykop pod platformę do palowania wraz z wywozem urobku </t>
  </si>
  <si>
    <t>1.1.3</t>
  </si>
  <si>
    <t xml:space="preserve">Wykonanie platformy pod palowanie </t>
  </si>
  <si>
    <t>1.1.4</t>
  </si>
  <si>
    <t xml:space="preserve">Palowanie </t>
  </si>
  <si>
    <t>PRACE FUNDAMENTOWE - BUDYNEK</t>
  </si>
  <si>
    <t>1.2.1</t>
  </si>
  <si>
    <t xml:space="preserve">Chudy beton pod płytę fundamentową gr. 10 cm </t>
  </si>
  <si>
    <t>1.2.2</t>
  </si>
  <si>
    <t>Folia PE gr. 0,2mm</t>
  </si>
  <si>
    <t>1.2.3</t>
  </si>
  <si>
    <t xml:space="preserve">Wykonanie płyty fundamentowej ( płyta żelbetowa , beton C30/37 W8 gr. 30 cm ) </t>
  </si>
  <si>
    <t>1.2.4</t>
  </si>
  <si>
    <t xml:space="preserve">Wykonanie izolacji przeciwwidnych pionowych i poziomych </t>
  </si>
  <si>
    <t>1.2.5</t>
  </si>
  <si>
    <t xml:space="preserve">Izolacja termiczna </t>
  </si>
  <si>
    <t>1.2.6</t>
  </si>
  <si>
    <t xml:space="preserve">Konstrukcja posadzki nad parterem ( jastrych, wylewka samopoziomująca ) </t>
  </si>
  <si>
    <t>1.2.7</t>
  </si>
  <si>
    <t xml:space="preserve">Chudy beton pod płytę fundamentową gr. 10 cm - budynek gospodarczy </t>
  </si>
  <si>
    <t>1.2.8</t>
  </si>
  <si>
    <t xml:space="preserve">Ława fundamentowa - budynek gospodarczy </t>
  </si>
  <si>
    <t>1.2.9</t>
  </si>
  <si>
    <t xml:space="preserve">Wykonanie izolacji przeciwwidnych pionowych i poziomych - budynek gospodarczy </t>
  </si>
  <si>
    <t>1.2.10</t>
  </si>
  <si>
    <t xml:space="preserve">Fundament - bloczki - budynek gospodarczy </t>
  </si>
  <si>
    <t>KONSTRUKCJA BUDYNKU - STAN SUROWY</t>
  </si>
  <si>
    <t>KONSTRUKCJA ŻELBETOWA LUB PREFABRYKOWANA</t>
  </si>
  <si>
    <t>2.1.1</t>
  </si>
  <si>
    <t xml:space="preserve">Słupy </t>
  </si>
  <si>
    <t>2.1.2</t>
  </si>
  <si>
    <t xml:space="preserve">Konstrukcja żelbetowa </t>
  </si>
  <si>
    <t>2.1.3</t>
  </si>
  <si>
    <t xml:space="preserve">Strop nad parterem </t>
  </si>
  <si>
    <t>2.1.4</t>
  </si>
  <si>
    <t xml:space="preserve">Stropodach żelbetowy </t>
  </si>
  <si>
    <t>2.1.5</t>
  </si>
  <si>
    <t xml:space="preserve">Schody </t>
  </si>
  <si>
    <t>2.1.6</t>
  </si>
  <si>
    <t xml:space="preserve">Konstrukcja dachu  + blacha trapezowa </t>
  </si>
  <si>
    <t>2.1.7</t>
  </si>
  <si>
    <t xml:space="preserve">Ściany - budynek gospodarczy </t>
  </si>
  <si>
    <t>2.1.8</t>
  </si>
  <si>
    <t xml:space="preserve">Dach żelbetowy - budynek gospodarczy </t>
  </si>
  <si>
    <t>INSTALACJE ELEKTRYCZNE, NISKOPRĄDOWE, AUTOMATYKA, BMS</t>
  </si>
  <si>
    <t>INSTALACJE SILNOPRĄDOWE</t>
  </si>
  <si>
    <t>3.1.1</t>
  </si>
  <si>
    <t xml:space="preserve">Wykonanie przyłącza do budynku </t>
  </si>
  <si>
    <t>3.1.2</t>
  </si>
  <si>
    <t xml:space="preserve">Rozdzielnice główne, Rozdzielnia RG1,RG2,R1P,R2P,RWK1,RWK2,ROT,TB10,TB11,TB12,TB13,TB14,TB15,TB16,TB21,TB22,TB23,TB24,TB25,TB26,TB27,TB28,TSK1,TSK2,TSK3,TSK4,TLU1,TLU2,TLU3,RTS,SZO( parter i piętro ), okablowanie </t>
  </si>
  <si>
    <t>3.1.3</t>
  </si>
  <si>
    <t xml:space="preserve">Oświetlenie podstawowe, oprawy, okablowanie </t>
  </si>
  <si>
    <t>3.1.4</t>
  </si>
  <si>
    <t xml:space="preserve">Oświetlenie ewakuacyjne, awaryjne, oprawy, okablowanie </t>
  </si>
  <si>
    <t>3.1.5</t>
  </si>
  <si>
    <t xml:space="preserve">Trasy kablowe, koryta </t>
  </si>
  <si>
    <t>3.1.6</t>
  </si>
  <si>
    <t xml:space="preserve">Gniazda ogólne, okablowanie </t>
  </si>
  <si>
    <t>3.1.7</t>
  </si>
  <si>
    <t xml:space="preserve">Instalacja odgromowa i uziemiająca </t>
  </si>
  <si>
    <t>3.1.8</t>
  </si>
  <si>
    <t xml:space="preserve">Oświetlenie zewnętrzne ( dz. 14/5, dz. 14/52 ) </t>
  </si>
  <si>
    <t>3.1.9</t>
  </si>
  <si>
    <t xml:space="preserve">Stacja ładowania samochodów </t>
  </si>
  <si>
    <t>INSTALACJE NISKOPRĄDOWE</t>
  </si>
  <si>
    <t>3.2.1</t>
  </si>
  <si>
    <t xml:space="preserve">System SSP ( czujki, centrala, okablowanie ) </t>
  </si>
  <si>
    <t>3.2.2</t>
  </si>
  <si>
    <t xml:space="preserve">Oddymianie klatek schodowych ( przyciski, czujki, okablowanie ) </t>
  </si>
  <si>
    <t>3.2.3</t>
  </si>
  <si>
    <t>Instalacja LAN</t>
  </si>
  <si>
    <t>3.2.4</t>
  </si>
  <si>
    <t xml:space="preserve">Instalacja SSWiN </t>
  </si>
  <si>
    <t>3.2.5</t>
  </si>
  <si>
    <t>Instalcja KD</t>
  </si>
  <si>
    <t>3.2.6</t>
  </si>
  <si>
    <t xml:space="preserve">Instalacja BMS </t>
  </si>
  <si>
    <t>3.2.7</t>
  </si>
  <si>
    <t xml:space="preserve">Kamery wewn. </t>
  </si>
  <si>
    <t>3.2.8</t>
  </si>
  <si>
    <t xml:space="preserve">Kamery zewn. </t>
  </si>
  <si>
    <t>3.2.9</t>
  </si>
  <si>
    <t xml:space="preserve">Instalacja fotowoltaiczna </t>
  </si>
  <si>
    <t>4.1.1</t>
  </si>
  <si>
    <t xml:space="preserve">Instalacja wentylacji ( centrale nawiewno-wywiewna, regulatory przepływu, kanały ) </t>
  </si>
  <si>
    <t>4.1.2</t>
  </si>
  <si>
    <t xml:space="preserve">Instalacja grzewcza  ( pompy ciepła, instalacja ogrzewania podłogowego ) </t>
  </si>
  <si>
    <t>4.1.3</t>
  </si>
  <si>
    <t xml:space="preserve">Instalacja klimatyzacji ( instalacja VRF lub miltisplit z jednostkami ściennymi lub kasetonowymi ) </t>
  </si>
  <si>
    <t>4.1.4</t>
  </si>
  <si>
    <t xml:space="preserve">Instalacja wod-kan.+ biały montaż + podgrzewacze </t>
  </si>
  <si>
    <t>4.1.5</t>
  </si>
  <si>
    <t xml:space="preserve">Instalacja hydrantowa </t>
  </si>
  <si>
    <t>4.1.6</t>
  </si>
  <si>
    <t xml:space="preserve">Odwodnienie dachu: wpusty dachowe </t>
  </si>
  <si>
    <t>4.1.7</t>
  </si>
  <si>
    <t xml:space="preserve">Próby szczelności, uruchomienia </t>
  </si>
  <si>
    <t>ARCHITEKTURA</t>
  </si>
  <si>
    <t>ELEWACJE, STOLARKA ZEWNĘTRZNA, WARSTWY DACHU</t>
  </si>
  <si>
    <t>5.1.1</t>
  </si>
  <si>
    <t xml:space="preserve">Elewacja z płyt w układzie pionowym  </t>
  </si>
  <si>
    <t>5.1.2</t>
  </si>
  <si>
    <t xml:space="preserve">Elewacja klinkierowa z warstwą termoizolacji i podkładem </t>
  </si>
  <si>
    <t>5.1.3</t>
  </si>
  <si>
    <t xml:space="preserve">Stolarka zewnętrzna . System fasadowy </t>
  </si>
  <si>
    <t>5.1.4</t>
  </si>
  <si>
    <t xml:space="preserve">Stolarka zewnętrzna - drzwi wiatrołap </t>
  </si>
  <si>
    <t>5.1.5</t>
  </si>
  <si>
    <t xml:space="preserve">Obróbki systemowe </t>
  </si>
  <si>
    <t>5.1.6</t>
  </si>
  <si>
    <t>Pokrycie dachowe, membrana EPDM lub PVC z izolacją nad dachem żelbetowym</t>
  </si>
  <si>
    <t>5.1.7</t>
  </si>
  <si>
    <t xml:space="preserve">Pokrycie dachowe, membrana EPDM lub PVC z izolacją nad dachem z blachy trapezowej </t>
  </si>
  <si>
    <t>5.1.8</t>
  </si>
  <si>
    <t xml:space="preserve">Klapy dachowe z funkcją przewietrzania i wyłazu dachowego </t>
  </si>
  <si>
    <t>5.1.9</t>
  </si>
  <si>
    <t xml:space="preserve">Pokrycie dachowe - budynek gospodarczy </t>
  </si>
  <si>
    <t>5.1.10</t>
  </si>
  <si>
    <t xml:space="preserve">Elewacja - budynek gospodarczy </t>
  </si>
  <si>
    <t>PRACE WYKOŃCZENIOWE</t>
  </si>
  <si>
    <t>5.2.1</t>
  </si>
  <si>
    <t xml:space="preserve">Posadzka - parter </t>
  </si>
  <si>
    <t>5.2.2</t>
  </si>
  <si>
    <t xml:space="preserve">Posadzka - piętro </t>
  </si>
  <si>
    <t>5.2.3</t>
  </si>
  <si>
    <t xml:space="preserve">Winda </t>
  </si>
  <si>
    <t>5.2.4</t>
  </si>
  <si>
    <t xml:space="preserve">Jastrych cementowy  - piętro </t>
  </si>
  <si>
    <t>5.2.5</t>
  </si>
  <si>
    <t xml:space="preserve">Termoizolacja gr. 5 cm. - piętro </t>
  </si>
  <si>
    <t>5.2.6</t>
  </si>
  <si>
    <t xml:space="preserve">Ściany działowe gk - parter </t>
  </si>
  <si>
    <t>5.2.7</t>
  </si>
  <si>
    <t xml:space="preserve">Ściany działowe gk - piętro </t>
  </si>
  <si>
    <t>5.2.8</t>
  </si>
  <si>
    <t xml:space="preserve">Stolarka wewnętrzna - parter </t>
  </si>
  <si>
    <t>5.2.9</t>
  </si>
  <si>
    <t xml:space="preserve">Stolarka wewnętrzna - fasady </t>
  </si>
  <si>
    <t>5.2.10</t>
  </si>
  <si>
    <t xml:space="preserve">Stolarka wewnętrzna - piętro </t>
  </si>
  <si>
    <t>5.2.11</t>
  </si>
  <si>
    <t xml:space="preserve">Balustrady </t>
  </si>
  <si>
    <t>5.2.12</t>
  </si>
  <si>
    <t>Wykładzina dywanowa ( +1 )</t>
  </si>
  <si>
    <t>5.2.13</t>
  </si>
  <si>
    <t xml:space="preserve">Wykładzina dywanowa (parter ) </t>
  </si>
  <si>
    <t>5.2.14</t>
  </si>
  <si>
    <t>Beton polerowany ( +1 )</t>
  </si>
  <si>
    <t>5.2.15</t>
  </si>
  <si>
    <t>Beton polerowany ( parter )</t>
  </si>
  <si>
    <t>5.2.16</t>
  </si>
  <si>
    <t xml:space="preserve">Posadzka przemysłowa ( parter ) </t>
  </si>
  <si>
    <t>5.2.17</t>
  </si>
  <si>
    <t>Sufit akustyczny (+1)</t>
  </si>
  <si>
    <t>5.2.18</t>
  </si>
  <si>
    <t>Sufit akustyczny (parter )</t>
  </si>
  <si>
    <t>5.2.19</t>
  </si>
  <si>
    <t>Sufit modułowy ( +1 )</t>
  </si>
  <si>
    <t>5.2.20</t>
  </si>
  <si>
    <t>Sufit modułowy ( parter )</t>
  </si>
  <si>
    <t>5.2.21</t>
  </si>
  <si>
    <t>Sufit kasetonowy z siatki ( +1 )</t>
  </si>
  <si>
    <t>5.2.22</t>
  </si>
  <si>
    <t xml:space="preserve">Sufit listwowy </t>
  </si>
  <si>
    <t>5.2.23</t>
  </si>
  <si>
    <t xml:space="preserve">Sufit kasetonowy z siatki ( parter ) </t>
  </si>
  <si>
    <t>5.2.24</t>
  </si>
  <si>
    <t xml:space="preserve">Wycieraczka systemowa </t>
  </si>
  <si>
    <t>5.2.25</t>
  </si>
  <si>
    <t xml:space="preserve">Wykończenie ścian - okładzina z płytki klinkierowej </t>
  </si>
  <si>
    <t>5.2.26</t>
  </si>
  <si>
    <t xml:space="preserve">Wykończenie ścian - tapeta winylowa </t>
  </si>
  <si>
    <t>5.2.27</t>
  </si>
  <si>
    <t xml:space="preserve">Wykończenie ścian - beton architektoniczny </t>
  </si>
  <si>
    <t>5.2.28</t>
  </si>
  <si>
    <t xml:space="preserve">Wykończenie ścian farba </t>
  </si>
  <si>
    <t>5.2.29</t>
  </si>
  <si>
    <t xml:space="preserve">Wykończenie ścian - płytki </t>
  </si>
  <si>
    <t>5.2.30</t>
  </si>
  <si>
    <t xml:space="preserve">Wykończenie ścian - okładzina z płyty meblowej </t>
  </si>
  <si>
    <t>5.2.31</t>
  </si>
  <si>
    <t xml:space="preserve">Lustro bezpieczne ( klejone do sufitu ) </t>
  </si>
  <si>
    <t>5.2.32</t>
  </si>
  <si>
    <t xml:space="preserve">Kabiny santarne </t>
  </si>
  <si>
    <t>5.2.33</t>
  </si>
  <si>
    <t xml:space="preserve">Lustra </t>
  </si>
  <si>
    <t>5.2.34</t>
  </si>
  <si>
    <t>Wyposażenie w toaletach ( dozownik mydła, dozownik ręczników, kosz na śmieci , dozownik papieru toaletowego, dozownik z chusteczkami nasączinymi płynem dezynfekującym, uchwyt umywalkowy, uchwyt przy wc, uhwyt prysznicowy, uchwyt kątowy , przewijak, podnośnik elektryczny sufiotwy, tabliczi informacyjne )</t>
  </si>
  <si>
    <t>5.2.35</t>
  </si>
  <si>
    <t xml:space="preserve">Wykończenie klatek schodowych </t>
  </si>
  <si>
    <t>5.2.36</t>
  </si>
  <si>
    <t xml:space="preserve">Wykonanie gładzi gipsowych ( parter, piętro ) </t>
  </si>
  <si>
    <t>5.2.37</t>
  </si>
  <si>
    <t xml:space="preserve">Wykonanie tynków gipsowych i cementowych </t>
  </si>
  <si>
    <t>5.2.38</t>
  </si>
  <si>
    <t xml:space="preserve">Ułożenie płytek ceramicznych ( toalety ) </t>
  </si>
  <si>
    <t>TERENY ZEWNĘTRZNE (DROGI, PARKINGI, PLACE, MAŁA ARCHITEKTURA)</t>
  </si>
  <si>
    <t xml:space="preserve">TERENY UTWARDZONE (DZIAŁKA 14/5 i 14/49 ) </t>
  </si>
  <si>
    <t>6.1.1</t>
  </si>
  <si>
    <t xml:space="preserve">Nawierzchnia z kostki brukowej szarej ( kruszywo łamane 0/63, kruszywo łamane , kruszywo C90/3 , podsypka cementowo-piaskowa , kostka betonowa szara + ( krawężniki )  ) - jezdnia, zjazdy, chodniki , dojścia </t>
  </si>
  <si>
    <t>6.1.2</t>
  </si>
  <si>
    <t>Nawierzchnia z cegły klinkierowej - plac przed budynkiem ( ciągi piesze, miejsca postojowe dla niepełnosprawnych )</t>
  </si>
  <si>
    <t>6.1.3</t>
  </si>
  <si>
    <t xml:space="preserve">Nawierzchnie z płyt betonowych ( kruszywo łamane 0/63, kruszywo C90/3, podsypka cementowo-piaskowa , płyta betonowa ( szara ) o wym. 18/27,18/36, 18/48 + ( krawężniki )  ) - ciąg komunikacji pieszej </t>
  </si>
  <si>
    <t>6.1.4</t>
  </si>
  <si>
    <t xml:space="preserve">Nawierzchnie z geokraty parkingowej ( kruszywo łamane 0/63, kruszywo C90/3, geowłóknina , podsypka piaskowa , geokrata parkingowa o wym. 50x50x4 wypełniona humusem i obsiana trawą + ( krawężniki ) ) - miejsca postojowe  </t>
  </si>
  <si>
    <t>6.1.5</t>
  </si>
  <si>
    <t xml:space="preserve">Nawierzchnie - bruk dębowy ( kruszywo łamane 0/63, kruszywo C90/3, geowłóknina , podsypka piaskowa , bruk dębowy olejowany + ( krawężniki )  ) - nawierzchnia podestów drewnianych </t>
  </si>
  <si>
    <t>6.1.6</t>
  </si>
  <si>
    <t xml:space="preserve">Nawierzchnia - kruszywo naturalne ( kruszywo C90/3, żwir, kruszywo naturalne + ( krawężniki ) ) - ścieżka z kruszywa </t>
  </si>
  <si>
    <t>TERENY UTWARDZONE (DZIAŁKA 14/52 i 14/44)</t>
  </si>
  <si>
    <t>6.2.1</t>
  </si>
  <si>
    <t>6.2.2</t>
  </si>
  <si>
    <t xml:space="preserve">Nawierzchnia - Grys ( kruszywo łamane 0/63, kruszywo C90/3, beton C12/15, podsypka cementowo-piaskowa, grys + ( krawężniki )  ) - jezdnia wokół parkingu </t>
  </si>
  <si>
    <t>6.2.3</t>
  </si>
  <si>
    <t>6.2.4</t>
  </si>
  <si>
    <t xml:space="preserve">Nawierzchnia - trawnik ( żwir, mata przerostowa ) - trawnik na macie przerostowej </t>
  </si>
  <si>
    <t>PRZYŁĄCZA I SIECI (14/5)</t>
  </si>
  <si>
    <t>6.3.1</t>
  </si>
  <si>
    <t xml:space="preserve">Przyłącze kanalizacji sanitarnej </t>
  </si>
  <si>
    <t>6.3.2</t>
  </si>
  <si>
    <t xml:space="preserve">Przyłącze kanalizacji deszczowej </t>
  </si>
  <si>
    <t>6.3.3</t>
  </si>
  <si>
    <t xml:space="preserve">Zbiornik buforowy na wodę deszczową </t>
  </si>
  <si>
    <t>6.3.4</t>
  </si>
  <si>
    <t xml:space="preserve">Przyłącze wodociągowe </t>
  </si>
  <si>
    <t>6.3.5</t>
  </si>
  <si>
    <t xml:space="preserve">Linie kablowe </t>
  </si>
  <si>
    <t>PRZYŁĄCZA I SIECI (14/52)</t>
  </si>
  <si>
    <t>6.4.1</t>
  </si>
  <si>
    <t>6.4.2</t>
  </si>
  <si>
    <t xml:space="preserve">Zbiorniki retencyjne na wodę deszczową </t>
  </si>
  <si>
    <t>6.4.3</t>
  </si>
  <si>
    <t>MAŁA ARCHITEKTURA (DZIAŁKA 14/5)</t>
  </si>
  <si>
    <t>6.5.1</t>
  </si>
  <si>
    <t xml:space="preserve">Fontanna </t>
  </si>
  <si>
    <t>6.5.2</t>
  </si>
  <si>
    <t xml:space="preserve">Mała architektura - tablica informacyjno - edukacyjna </t>
  </si>
  <si>
    <t>6.5.3</t>
  </si>
  <si>
    <t xml:space="preserve">Mała architektura - trzepak </t>
  </si>
  <si>
    <t>6.5.4</t>
  </si>
  <si>
    <t xml:space="preserve">Ścieżka aktywności </t>
  </si>
  <si>
    <t>6.5.5</t>
  </si>
  <si>
    <t xml:space="preserve">Drzewa ozdobne </t>
  </si>
  <si>
    <t>6.5.6</t>
  </si>
  <si>
    <t xml:space="preserve">Ławki parkowe </t>
  </si>
  <si>
    <t>6.5.7</t>
  </si>
  <si>
    <t xml:space="preserve">Budka lęgowa </t>
  </si>
  <si>
    <t>6.5.8</t>
  </si>
  <si>
    <t xml:space="preserve">Karmik dla ptaków </t>
  </si>
  <si>
    <t>6.5.9</t>
  </si>
  <si>
    <t xml:space="preserve">Ogród sensoryczny - pale </t>
  </si>
  <si>
    <t>6.5.10</t>
  </si>
  <si>
    <t xml:space="preserve">Ogród sensoryczny - pergola </t>
  </si>
  <si>
    <t>6.5.11</t>
  </si>
  <si>
    <t xml:space="preserve">Kosze na śmieci </t>
  </si>
  <si>
    <t>6.5.12</t>
  </si>
  <si>
    <t xml:space="preserve">Rabaty </t>
  </si>
  <si>
    <t>6.5.13</t>
  </si>
  <si>
    <t>Zieleń tematyczna , ogródki śląskie</t>
  </si>
  <si>
    <t>6.5.14</t>
  </si>
  <si>
    <t xml:space="preserve">Rabaty sensoryczne </t>
  </si>
  <si>
    <t>6.5.15</t>
  </si>
  <si>
    <t xml:space="preserve">Trawnik </t>
  </si>
  <si>
    <t>6.5.16</t>
  </si>
  <si>
    <t xml:space="preserve">Szlaban </t>
  </si>
  <si>
    <t>6.5.17</t>
  </si>
  <si>
    <t xml:space="preserve">Stojaki rowerowe </t>
  </si>
  <si>
    <t>6.5.18</t>
  </si>
  <si>
    <t>Samoobsługowa stacja naprawy rowerów</t>
  </si>
  <si>
    <t>6.5.19</t>
  </si>
  <si>
    <t xml:space="preserve">Wiata śmietnikowa </t>
  </si>
  <si>
    <t>MAŁA ARCHITEKTURA (DZIAŁKA 14/52)</t>
  </si>
  <si>
    <t>6.6.1</t>
  </si>
  <si>
    <t xml:space="preserve">Łąka </t>
  </si>
  <si>
    <t>6.6.2</t>
  </si>
  <si>
    <t>6.6.3</t>
  </si>
  <si>
    <t>6.6.4</t>
  </si>
  <si>
    <t xml:space="preserve">Namioty eventowe </t>
  </si>
  <si>
    <t>6.6.5</t>
  </si>
  <si>
    <t xml:space="preserve">Krzesła zewnętrzne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</si>
</sst>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,_z_ł_-;\-* #,##0.00,_z_ł_-;_-* \-??\ _z_ł_-;_-@_-"/>
    <numFmt numFmtId="165" formatCode="#,##0.00_ ;\-#,##0.00\ "/>
  </numFmts>
  <fonts count="19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"/>
      <family val="2"/>
      <charset val="1"/>
    </font>
    <font>
      <sz val="10"/>
      <name val="Arial CE"/>
      <family val="2"/>
      <charset val="238"/>
    </font>
    <font>
      <i/>
      <sz val="9"/>
      <name val="Arial"/>
      <family val="2"/>
      <charset val="1"/>
    </font>
    <font>
      <b/>
      <i/>
      <sz val="9"/>
      <name val="Arial"/>
      <family val="2"/>
      <charset val="1"/>
    </font>
    <font>
      <b/>
      <i/>
      <sz val="11"/>
      <name val="Arial"/>
      <family val="2"/>
      <charset val="1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1"/>
    </font>
    <font>
      <b/>
      <i/>
      <sz val="11"/>
      <color theme="0"/>
      <name val="Arial"/>
      <family val="2"/>
      <charset val="1"/>
    </font>
    <font>
      <b/>
      <i/>
      <sz val="12"/>
      <color theme="0"/>
      <name val="Arial"/>
      <family val="2"/>
      <charset val="1"/>
    </font>
    <font>
      <b/>
      <sz val="11"/>
      <color theme="0"/>
      <name val="Arial"/>
      <family val="2"/>
      <charset val="238"/>
    </font>
    <font>
      <i/>
      <sz val="9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3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21"/>
      </patternFill>
    </fill>
    <fill>
      <patternFill patternType="solid">
        <fgColor theme="3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7" fillId="0" borderId="0" applyFill="0" applyBorder="0" applyProtection="0"/>
    <xf numFmtId="164" fontId="7" fillId="0" borderId="0" applyFill="0" applyBorder="0" applyProtection="0"/>
    <xf numFmtId="0" fontId="2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1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47">
    <xf numFmtId="0" fontId="0" fillId="0" borderId="0" xfId="0"/>
    <xf numFmtId="49" fontId="6" fillId="0" borderId="0" xfId="0" applyNumberFormat="1" applyFont="1" applyAlignment="1">
      <alignment horizontal="left" vertical="center" wrapText="1"/>
    </xf>
    <xf numFmtId="3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3" fontId="12" fillId="0" borderId="0" xfId="0" applyNumberFormat="1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/>
    </xf>
    <xf numFmtId="4" fontId="9" fillId="5" borderId="2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left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165" fontId="8" fillId="0" borderId="2" xfId="0" applyNumberFormat="1" applyFont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16" fillId="0" borderId="2" xfId="0" applyNumberFormat="1" applyFont="1" applyBorder="1" applyAlignment="1" applyProtection="1">
      <alignment horizontal="right" vertical="center" wrapText="1"/>
      <protection locked="0"/>
    </xf>
    <xf numFmtId="49" fontId="6" fillId="0" borderId="0" xfId="0" applyNumberFormat="1" applyFont="1" applyAlignment="1">
      <alignment vertical="center" wrapText="1"/>
    </xf>
    <xf numFmtId="0" fontId="13" fillId="6" borderId="2" xfId="0" applyFont="1" applyFill="1" applyBorder="1" applyAlignment="1" applyProtection="1">
      <alignment horizontal="center" vertical="center" wrapText="1"/>
      <protection locked="0"/>
    </xf>
    <xf numFmtId="4" fontId="13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49" fontId="16" fillId="0" borderId="2" xfId="0" applyNumberFormat="1" applyFont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" fontId="14" fillId="6" borderId="5" xfId="0" applyNumberFormat="1" applyFont="1" applyFill="1" applyBorder="1" applyAlignment="1">
      <alignment horizontal="right" vertical="center" wrapText="1"/>
    </xf>
    <xf numFmtId="0" fontId="15" fillId="6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4" fontId="16" fillId="0" borderId="6" xfId="0" applyNumberFormat="1" applyFont="1" applyBorder="1" applyAlignment="1" applyProtection="1">
      <alignment horizontal="right" vertical="center" wrapText="1"/>
      <protection locked="0"/>
    </xf>
    <xf numFmtId="4" fontId="16" fillId="0" borderId="8" xfId="0" applyNumberFormat="1" applyFont="1" applyBorder="1" applyAlignment="1" applyProtection="1">
      <alignment horizontal="right" vertical="center" wrapText="1"/>
      <protection locked="0"/>
    </xf>
  </cellXfs>
  <cellStyles count="17">
    <cellStyle name="Dziesiętny 2" xfId="1"/>
    <cellStyle name="Dziesiętny 3" xfId="2"/>
    <cellStyle name="Normalny" xfId="0" builtinId="0"/>
    <cellStyle name="Normalny 2" xfId="3"/>
    <cellStyle name="Normalny 2 2" xfId="4"/>
    <cellStyle name="Normalny 2 2 2" xfId="5"/>
    <cellStyle name="Normalny 3" xfId="6"/>
    <cellStyle name="Normalny 4" xfId="7"/>
    <cellStyle name="Normalny 5" xfId="8"/>
    <cellStyle name="Normalny 6" xfId="9"/>
    <cellStyle name="Normalny 7" xfId="10"/>
    <cellStyle name="Normalny 8" xfId="11"/>
    <cellStyle name="Normalny 9" xfId="12"/>
    <cellStyle name="Procentowy 2" xfId="13"/>
    <cellStyle name="Procentowy 2 2" xfId="14"/>
    <cellStyle name="Walutowy 2" xfId="15"/>
    <cellStyle name="Walutowy 2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558ED5"/>
      <rgbColor rgb="0033CCCC"/>
      <rgbColor rgb="0099CC00"/>
      <rgbColor rgb="00FFCC00"/>
      <rgbColor rgb="00FF9900"/>
      <rgbColor rgb="00FF6600"/>
      <rgbColor rgb="00595959"/>
      <rgbColor rgb="00969696"/>
      <rgbColor rgb="00003366"/>
      <rgbColor rgb="00339966"/>
      <rgbColor rgb="000D0D0D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2:Y163"/>
  <sheetViews>
    <sheetView tabSelected="1" topLeftCell="C1" zoomScale="90" zoomScaleNormal="90" zoomScaleSheetLayoutView="70" workbookViewId="0">
      <pane ySplit="3" topLeftCell="A4" activePane="bottomLeft" state="frozen"/>
      <selection activeCell="C1" sqref="C1"/>
      <selection pane="bottomLeft" activeCell="G160" sqref="G160"/>
    </sheetView>
  </sheetViews>
  <sheetFormatPr defaultColWidth="24.6640625" defaultRowHeight="11.4"/>
  <cols>
    <col min="1" max="1" width="0" style="1" hidden="1" customWidth="1"/>
    <col min="2" max="2" width="0" style="2" hidden="1" customWidth="1"/>
    <col min="3" max="3" width="9" style="3" customWidth="1"/>
    <col min="4" max="4" width="91.109375" style="4" bestFit="1" customWidth="1"/>
    <col min="5" max="5" width="8.33203125" style="3" customWidth="1"/>
    <col min="6" max="6" width="17.21875" style="5" bestFit="1" customWidth="1"/>
    <col min="7" max="16384" width="24.6640625" style="6"/>
  </cols>
  <sheetData>
    <row r="2" spans="1:25" ht="13.8">
      <c r="C2" s="36" t="s">
        <v>30</v>
      </c>
      <c r="D2" s="36"/>
      <c r="E2" s="36"/>
      <c r="F2" s="36"/>
    </row>
    <row r="3" spans="1:25" ht="42.6" customHeight="1">
      <c r="A3" s="8" t="s">
        <v>0</v>
      </c>
      <c r="B3" s="14" t="s">
        <v>1</v>
      </c>
      <c r="C3" s="28" t="s">
        <v>2</v>
      </c>
      <c r="D3" s="28" t="s">
        <v>17</v>
      </c>
      <c r="E3" s="28" t="s">
        <v>18</v>
      </c>
      <c r="F3" s="29" t="s">
        <v>29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spans="1:25" ht="13.8">
      <c r="A4" s="9"/>
      <c r="B4" s="7"/>
      <c r="C4" s="30" t="s">
        <v>10</v>
      </c>
      <c r="D4" s="12" t="s">
        <v>31</v>
      </c>
      <c r="E4" s="13"/>
      <c r="F4" s="25">
        <f>F5+F10</f>
        <v>0</v>
      </c>
    </row>
    <row r="5" spans="1:25">
      <c r="A5" s="9"/>
      <c r="B5" s="7"/>
      <c r="C5" s="19" t="s">
        <v>9</v>
      </c>
      <c r="D5" s="20" t="s">
        <v>32</v>
      </c>
      <c r="E5" s="21"/>
      <c r="F5" s="16">
        <f>SUM(F6:F9)</f>
        <v>0</v>
      </c>
    </row>
    <row r="6" spans="1:25">
      <c r="A6" s="9"/>
      <c r="B6" s="7"/>
      <c r="C6" s="17" t="s">
        <v>33</v>
      </c>
      <c r="D6" s="11" t="s">
        <v>34</v>
      </c>
      <c r="E6" s="10" t="s">
        <v>28</v>
      </c>
      <c r="F6" s="18">
        <v>0</v>
      </c>
    </row>
    <row r="7" spans="1:25">
      <c r="A7" s="9"/>
      <c r="B7" s="7"/>
      <c r="C7" s="17" t="s">
        <v>35</v>
      </c>
      <c r="D7" s="11" t="s">
        <v>36</v>
      </c>
      <c r="E7" s="10" t="s">
        <v>28</v>
      </c>
      <c r="F7" s="18">
        <v>0</v>
      </c>
    </row>
    <row r="8" spans="1:25">
      <c r="A8" s="9"/>
      <c r="B8" s="7"/>
      <c r="C8" s="17" t="s">
        <v>37</v>
      </c>
      <c r="D8" s="11" t="s">
        <v>38</v>
      </c>
      <c r="E8" s="10" t="s">
        <v>28</v>
      </c>
      <c r="F8" s="18">
        <v>0</v>
      </c>
    </row>
    <row r="9" spans="1:25">
      <c r="A9" s="9"/>
      <c r="B9" s="7"/>
      <c r="C9" s="17" t="s">
        <v>39</v>
      </c>
      <c r="D9" s="11" t="s">
        <v>40</v>
      </c>
      <c r="E9" s="10" t="s">
        <v>28</v>
      </c>
      <c r="F9" s="18">
        <v>0</v>
      </c>
    </row>
    <row r="10" spans="1:25">
      <c r="A10" s="9"/>
      <c r="B10" s="7"/>
      <c r="C10" s="19" t="s">
        <v>16</v>
      </c>
      <c r="D10" s="20" t="s">
        <v>41</v>
      </c>
      <c r="E10" s="21"/>
      <c r="F10" s="16">
        <f>SUM(F11:F20)</f>
        <v>0</v>
      </c>
    </row>
    <row r="11" spans="1:25">
      <c r="A11" s="9"/>
      <c r="B11" s="7"/>
      <c r="C11" s="17" t="s">
        <v>42</v>
      </c>
      <c r="D11" s="11" t="s">
        <v>43</v>
      </c>
      <c r="E11" s="10" t="s">
        <v>28</v>
      </c>
      <c r="F11" s="18">
        <v>0</v>
      </c>
    </row>
    <row r="12" spans="1:25">
      <c r="A12" s="9"/>
      <c r="B12" s="7"/>
      <c r="C12" s="17" t="s">
        <v>44</v>
      </c>
      <c r="D12" s="11" t="s">
        <v>45</v>
      </c>
      <c r="E12" s="10" t="s">
        <v>28</v>
      </c>
      <c r="F12" s="18">
        <v>0</v>
      </c>
    </row>
    <row r="13" spans="1:25" collapsed="1">
      <c r="A13" s="9"/>
      <c r="B13" s="7"/>
      <c r="C13" s="17" t="s">
        <v>46</v>
      </c>
      <c r="D13" s="11" t="s">
        <v>47</v>
      </c>
      <c r="E13" s="10" t="s">
        <v>28</v>
      </c>
      <c r="F13" s="18">
        <f>SUM(F14:F18)</f>
        <v>0</v>
      </c>
    </row>
    <row r="14" spans="1:25">
      <c r="A14" s="9"/>
      <c r="B14" s="7"/>
      <c r="C14" s="17" t="s">
        <v>48</v>
      </c>
      <c r="D14" s="11" t="s">
        <v>49</v>
      </c>
      <c r="E14" s="10" t="s">
        <v>28</v>
      </c>
      <c r="F14" s="18">
        <v>0</v>
      </c>
    </row>
    <row r="15" spans="1:25">
      <c r="A15" s="9"/>
      <c r="B15" s="7"/>
      <c r="C15" s="17" t="s">
        <v>50</v>
      </c>
      <c r="D15" s="11" t="s">
        <v>51</v>
      </c>
      <c r="E15" s="10" t="s">
        <v>28</v>
      </c>
      <c r="F15" s="18">
        <v>0</v>
      </c>
    </row>
    <row r="16" spans="1:25">
      <c r="A16" s="9"/>
      <c r="B16" s="7"/>
      <c r="C16" s="17" t="s">
        <v>52</v>
      </c>
      <c r="D16" s="11" t="s">
        <v>53</v>
      </c>
      <c r="E16" s="10" t="s">
        <v>28</v>
      </c>
      <c r="F16" s="18">
        <v>0</v>
      </c>
    </row>
    <row r="17" spans="1:6" collapsed="1">
      <c r="A17" s="9"/>
      <c r="B17" s="7"/>
      <c r="C17" s="17" t="s">
        <v>54</v>
      </c>
      <c r="D17" s="11" t="s">
        <v>55</v>
      </c>
      <c r="E17" s="10" t="s">
        <v>28</v>
      </c>
      <c r="F17" s="18">
        <v>0</v>
      </c>
    </row>
    <row r="18" spans="1:6">
      <c r="A18" s="9"/>
      <c r="B18" s="7"/>
      <c r="C18" s="17" t="s">
        <v>56</v>
      </c>
      <c r="D18" s="11" t="s">
        <v>57</v>
      </c>
      <c r="E18" s="10" t="s">
        <v>28</v>
      </c>
      <c r="F18" s="22">
        <v>0</v>
      </c>
    </row>
    <row r="19" spans="1:6">
      <c r="C19" s="17" t="s">
        <v>58</v>
      </c>
      <c r="D19" s="11" t="s">
        <v>59</v>
      </c>
      <c r="E19" s="10" t="s">
        <v>28</v>
      </c>
      <c r="F19" s="18">
        <f>SUM(F20:F23)</f>
        <v>0</v>
      </c>
    </row>
    <row r="20" spans="1:6">
      <c r="C20" s="17" t="s">
        <v>60</v>
      </c>
      <c r="D20" s="11" t="s">
        <v>61</v>
      </c>
      <c r="E20" s="24" t="s">
        <v>28</v>
      </c>
      <c r="F20" s="18">
        <v>0</v>
      </c>
    </row>
    <row r="21" spans="1:6" ht="13.8">
      <c r="C21" s="30" t="s">
        <v>15</v>
      </c>
      <c r="D21" s="12" t="s">
        <v>62</v>
      </c>
      <c r="E21" s="13"/>
      <c r="F21" s="25">
        <f>F22</f>
        <v>0</v>
      </c>
    </row>
    <row r="22" spans="1:6">
      <c r="C22" s="19" t="s">
        <v>14</v>
      </c>
      <c r="D22" s="20" t="s">
        <v>63</v>
      </c>
      <c r="E22" s="21"/>
      <c r="F22" s="16">
        <f>SUM(F23:F30)</f>
        <v>0</v>
      </c>
    </row>
    <row r="23" spans="1:6">
      <c r="C23" s="17" t="s">
        <v>64</v>
      </c>
      <c r="D23" s="11" t="s">
        <v>65</v>
      </c>
      <c r="E23" s="24" t="s">
        <v>28</v>
      </c>
      <c r="F23" s="18">
        <v>0</v>
      </c>
    </row>
    <row r="24" spans="1:6">
      <c r="C24" s="17" t="s">
        <v>66</v>
      </c>
      <c r="D24" s="11" t="s">
        <v>67</v>
      </c>
      <c r="E24" s="17" t="s">
        <v>3</v>
      </c>
      <c r="F24" s="18">
        <f>SUM(F25:F27)</f>
        <v>0</v>
      </c>
    </row>
    <row r="25" spans="1:6">
      <c r="C25" s="17" t="s">
        <v>68</v>
      </c>
      <c r="D25" s="11" t="s">
        <v>69</v>
      </c>
      <c r="E25" s="17" t="s">
        <v>28</v>
      </c>
      <c r="F25" s="18">
        <v>0</v>
      </c>
    </row>
    <row r="26" spans="1:6">
      <c r="C26" s="17" t="s">
        <v>70</v>
      </c>
      <c r="D26" s="11" t="s">
        <v>71</v>
      </c>
      <c r="E26" s="17" t="s">
        <v>28</v>
      </c>
      <c r="F26" s="18">
        <v>0</v>
      </c>
    </row>
    <row r="27" spans="1:6">
      <c r="C27" s="17" t="s">
        <v>72</v>
      </c>
      <c r="D27" s="11" t="s">
        <v>73</v>
      </c>
      <c r="E27" s="17" t="s">
        <v>28</v>
      </c>
      <c r="F27" s="18">
        <v>0</v>
      </c>
    </row>
    <row r="28" spans="1:6">
      <c r="C28" s="17" t="s">
        <v>74</v>
      </c>
      <c r="D28" s="11" t="s">
        <v>75</v>
      </c>
      <c r="E28" s="17" t="s">
        <v>28</v>
      </c>
      <c r="F28" s="18">
        <f>SUM(F29:F47)</f>
        <v>0</v>
      </c>
    </row>
    <row r="29" spans="1:6">
      <c r="C29" s="17" t="s">
        <v>76</v>
      </c>
      <c r="D29" s="11" t="s">
        <v>77</v>
      </c>
      <c r="E29" s="17" t="s">
        <v>28</v>
      </c>
      <c r="F29" s="18">
        <v>0</v>
      </c>
    </row>
    <row r="30" spans="1:6">
      <c r="C30" s="17" t="s">
        <v>78</v>
      </c>
      <c r="D30" s="11" t="s">
        <v>79</v>
      </c>
      <c r="E30" s="17" t="s">
        <v>28</v>
      </c>
      <c r="F30" s="18">
        <v>0</v>
      </c>
    </row>
    <row r="31" spans="1:6" ht="13.8">
      <c r="C31" s="30" t="s">
        <v>11</v>
      </c>
      <c r="D31" s="12" t="s">
        <v>80</v>
      </c>
      <c r="E31" s="13"/>
      <c r="F31" s="25">
        <f>F32+F42</f>
        <v>0</v>
      </c>
    </row>
    <row r="32" spans="1:6">
      <c r="C32" s="19" t="s">
        <v>21</v>
      </c>
      <c r="D32" s="20" t="s">
        <v>81</v>
      </c>
      <c r="E32" s="21"/>
      <c r="F32" s="16">
        <f>SUM(F33:F41)</f>
        <v>0</v>
      </c>
    </row>
    <row r="33" spans="3:6">
      <c r="C33" s="23" t="s">
        <v>82</v>
      </c>
      <c r="D33" s="11" t="s">
        <v>83</v>
      </c>
      <c r="E33" s="10" t="s">
        <v>28</v>
      </c>
      <c r="F33" s="18">
        <v>0</v>
      </c>
    </row>
    <row r="34" spans="3:6" ht="34.200000000000003">
      <c r="C34" s="23" t="s">
        <v>84</v>
      </c>
      <c r="D34" s="11" t="s">
        <v>85</v>
      </c>
      <c r="E34" s="10" t="s">
        <v>28</v>
      </c>
      <c r="F34" s="18">
        <v>0</v>
      </c>
    </row>
    <row r="35" spans="3:6">
      <c r="C35" s="23" t="s">
        <v>86</v>
      </c>
      <c r="D35" s="11" t="s">
        <v>87</v>
      </c>
      <c r="E35" s="10" t="s">
        <v>28</v>
      </c>
      <c r="F35" s="18">
        <v>0</v>
      </c>
    </row>
    <row r="36" spans="3:6">
      <c r="C36" s="23" t="s">
        <v>88</v>
      </c>
      <c r="D36" s="11" t="s">
        <v>89</v>
      </c>
      <c r="E36" s="10" t="s">
        <v>28</v>
      </c>
      <c r="F36" s="18">
        <v>0</v>
      </c>
    </row>
    <row r="37" spans="3:6">
      <c r="C37" s="23" t="s">
        <v>90</v>
      </c>
      <c r="D37" s="11" t="s">
        <v>91</v>
      </c>
      <c r="E37" s="10" t="s">
        <v>28</v>
      </c>
      <c r="F37" s="18">
        <v>0</v>
      </c>
    </row>
    <row r="38" spans="3:6">
      <c r="C38" s="23" t="s">
        <v>92</v>
      </c>
      <c r="D38" s="11" t="s">
        <v>93</v>
      </c>
      <c r="E38" s="10" t="s">
        <v>28</v>
      </c>
      <c r="F38" s="18">
        <v>0</v>
      </c>
    </row>
    <row r="39" spans="3:6">
      <c r="C39" s="23" t="s">
        <v>94</v>
      </c>
      <c r="D39" s="11" t="s">
        <v>95</v>
      </c>
      <c r="E39" s="10" t="s">
        <v>28</v>
      </c>
      <c r="F39" s="18">
        <v>0</v>
      </c>
    </row>
    <row r="40" spans="3:6">
      <c r="C40" s="23" t="s">
        <v>96</v>
      </c>
      <c r="D40" s="11" t="s">
        <v>97</v>
      </c>
      <c r="E40" s="10" t="s">
        <v>28</v>
      </c>
      <c r="F40" s="18">
        <v>0</v>
      </c>
    </row>
    <row r="41" spans="3:6">
      <c r="C41" s="23" t="s">
        <v>98</v>
      </c>
      <c r="D41" s="11" t="s">
        <v>99</v>
      </c>
      <c r="E41" s="10" t="s">
        <v>28</v>
      </c>
      <c r="F41" s="18">
        <v>0</v>
      </c>
    </row>
    <row r="42" spans="3:6">
      <c r="C42" s="19" t="s">
        <v>23</v>
      </c>
      <c r="D42" s="20" t="s">
        <v>100</v>
      </c>
      <c r="E42" s="21"/>
      <c r="F42" s="16">
        <f>SUM(F43:F51)</f>
        <v>0</v>
      </c>
    </row>
    <row r="43" spans="3:6">
      <c r="C43" s="17" t="s">
        <v>101</v>
      </c>
      <c r="D43" s="11" t="s">
        <v>102</v>
      </c>
      <c r="E43" s="10" t="s">
        <v>28</v>
      </c>
      <c r="F43" s="18">
        <v>0</v>
      </c>
    </row>
    <row r="44" spans="3:6">
      <c r="C44" s="17" t="s">
        <v>103</v>
      </c>
      <c r="D44" s="11" t="s">
        <v>104</v>
      </c>
      <c r="E44" s="10" t="s">
        <v>28</v>
      </c>
      <c r="F44" s="18">
        <v>0</v>
      </c>
    </row>
    <row r="45" spans="3:6">
      <c r="C45" s="17" t="s">
        <v>105</v>
      </c>
      <c r="D45" s="11" t="s">
        <v>106</v>
      </c>
      <c r="E45" s="10" t="s">
        <v>28</v>
      </c>
      <c r="F45" s="18">
        <v>0</v>
      </c>
    </row>
    <row r="46" spans="3:6">
      <c r="C46" s="17" t="s">
        <v>107</v>
      </c>
      <c r="D46" s="11" t="s">
        <v>108</v>
      </c>
      <c r="E46" s="10" t="s">
        <v>28</v>
      </c>
      <c r="F46" s="18">
        <v>0</v>
      </c>
    </row>
    <row r="47" spans="3:6">
      <c r="C47" s="17" t="s">
        <v>109</v>
      </c>
      <c r="D47" s="11" t="s">
        <v>110</v>
      </c>
      <c r="E47" s="10" t="s">
        <v>28</v>
      </c>
      <c r="F47" s="18">
        <v>0</v>
      </c>
    </row>
    <row r="48" spans="3:6">
      <c r="C48" s="17" t="s">
        <v>111</v>
      </c>
      <c r="D48" s="11" t="s">
        <v>112</v>
      </c>
      <c r="E48" s="10" t="s">
        <v>28</v>
      </c>
      <c r="F48" s="18">
        <f>F49+F57+F73</f>
        <v>0</v>
      </c>
    </row>
    <row r="49" spans="3:6">
      <c r="C49" s="17" t="s">
        <v>113</v>
      </c>
      <c r="D49" s="11" t="s">
        <v>114</v>
      </c>
      <c r="E49" s="10" t="s">
        <v>28</v>
      </c>
      <c r="F49" s="18">
        <f>SUM(F50:F56)</f>
        <v>0</v>
      </c>
    </row>
    <row r="50" spans="3:6">
      <c r="C50" s="17" t="s">
        <v>115</v>
      </c>
      <c r="D50" s="11" t="s">
        <v>116</v>
      </c>
      <c r="E50" s="10" t="s">
        <v>28</v>
      </c>
      <c r="F50" s="18">
        <v>0</v>
      </c>
    </row>
    <row r="51" spans="3:6">
      <c r="C51" s="17" t="s">
        <v>117</v>
      </c>
      <c r="D51" s="11" t="s">
        <v>118</v>
      </c>
      <c r="E51" s="10" t="s">
        <v>28</v>
      </c>
      <c r="F51" s="18">
        <v>0</v>
      </c>
    </row>
    <row r="52" spans="3:6" ht="13.8">
      <c r="C52" s="30" t="s">
        <v>7</v>
      </c>
      <c r="D52" s="12" t="s">
        <v>19</v>
      </c>
      <c r="E52" s="13"/>
      <c r="F52" s="25">
        <f>F53</f>
        <v>0</v>
      </c>
    </row>
    <row r="53" spans="3:6">
      <c r="C53" s="19" t="s">
        <v>8</v>
      </c>
      <c r="D53" s="20" t="s">
        <v>19</v>
      </c>
      <c r="E53" s="21"/>
      <c r="F53" s="16">
        <f>SUM(F54:F60)</f>
        <v>0</v>
      </c>
    </row>
    <row r="54" spans="3:6">
      <c r="C54" s="17" t="s">
        <v>119</v>
      </c>
      <c r="D54" s="11" t="s">
        <v>120</v>
      </c>
      <c r="E54" s="10" t="s">
        <v>28</v>
      </c>
      <c r="F54" s="18">
        <v>0</v>
      </c>
    </row>
    <row r="55" spans="3:6">
      <c r="C55" s="17" t="s">
        <v>121</v>
      </c>
      <c r="D55" s="11" t="s">
        <v>122</v>
      </c>
      <c r="E55" s="10" t="s">
        <v>28</v>
      </c>
      <c r="F55" s="18">
        <v>0</v>
      </c>
    </row>
    <row r="56" spans="3:6">
      <c r="C56" s="17" t="s">
        <v>123</v>
      </c>
      <c r="D56" s="11" t="s">
        <v>124</v>
      </c>
      <c r="E56" s="10" t="s">
        <v>28</v>
      </c>
      <c r="F56" s="18">
        <v>0</v>
      </c>
    </row>
    <row r="57" spans="3:6">
      <c r="C57" s="17" t="s">
        <v>125</v>
      </c>
      <c r="D57" s="11" t="s">
        <v>126</v>
      </c>
      <c r="E57" s="10" t="s">
        <v>28</v>
      </c>
      <c r="F57" s="18">
        <f>SUM(F58:F72)</f>
        <v>0</v>
      </c>
    </row>
    <row r="58" spans="3:6" ht="11.4" customHeight="1">
      <c r="C58" s="17" t="s">
        <v>127</v>
      </c>
      <c r="D58" s="11" t="s">
        <v>128</v>
      </c>
      <c r="E58" s="10" t="s">
        <v>28</v>
      </c>
      <c r="F58" s="18">
        <v>0</v>
      </c>
    </row>
    <row r="59" spans="3:6" ht="11.4" customHeight="1">
      <c r="C59" s="17" t="s">
        <v>129</v>
      </c>
      <c r="D59" s="11" t="s">
        <v>130</v>
      </c>
      <c r="E59" s="10" t="s">
        <v>28</v>
      </c>
      <c r="F59" s="18">
        <v>0</v>
      </c>
    </row>
    <row r="60" spans="3:6" ht="11.4" customHeight="1">
      <c r="C60" s="17" t="s">
        <v>131</v>
      </c>
      <c r="D60" s="11" t="s">
        <v>132</v>
      </c>
      <c r="E60" s="10" t="s">
        <v>28</v>
      </c>
      <c r="F60" s="18">
        <v>0</v>
      </c>
    </row>
    <row r="61" spans="3:6" ht="11.4" customHeight="1">
      <c r="C61" s="30" t="s">
        <v>12</v>
      </c>
      <c r="D61" s="12" t="s">
        <v>133</v>
      </c>
      <c r="E61" s="13"/>
      <c r="F61" s="25">
        <f>F62+F73</f>
        <v>0</v>
      </c>
    </row>
    <row r="62" spans="3:6" ht="11.4" customHeight="1">
      <c r="C62" s="19" t="s">
        <v>27</v>
      </c>
      <c r="D62" s="20" t="s">
        <v>134</v>
      </c>
      <c r="E62" s="21"/>
      <c r="F62" s="16">
        <f>SUM(F63:F72)</f>
        <v>0</v>
      </c>
    </row>
    <row r="63" spans="3:6" ht="11.4" customHeight="1">
      <c r="C63" s="17" t="s">
        <v>135</v>
      </c>
      <c r="D63" s="11" t="s">
        <v>136</v>
      </c>
      <c r="E63" s="10" t="s">
        <v>28</v>
      </c>
      <c r="F63" s="18">
        <v>0</v>
      </c>
    </row>
    <row r="64" spans="3:6" ht="11.4" customHeight="1">
      <c r="C64" s="17" t="s">
        <v>137</v>
      </c>
      <c r="D64" s="11" t="s">
        <v>138</v>
      </c>
      <c r="E64" s="10" t="s">
        <v>28</v>
      </c>
      <c r="F64" s="18">
        <v>0</v>
      </c>
    </row>
    <row r="65" spans="3:6" ht="11.4" customHeight="1">
      <c r="C65" s="17" t="s">
        <v>139</v>
      </c>
      <c r="D65" s="11" t="s">
        <v>140</v>
      </c>
      <c r="E65" s="10" t="s">
        <v>28</v>
      </c>
      <c r="F65" s="18">
        <v>0</v>
      </c>
    </row>
    <row r="66" spans="3:6" ht="11.4" customHeight="1">
      <c r="C66" s="17" t="s">
        <v>141</v>
      </c>
      <c r="D66" s="11" t="s">
        <v>142</v>
      </c>
      <c r="E66" s="10" t="s">
        <v>28</v>
      </c>
      <c r="F66" s="18">
        <v>0</v>
      </c>
    </row>
    <row r="67" spans="3:6" ht="11.4" customHeight="1">
      <c r="C67" s="17" t="s">
        <v>143</v>
      </c>
      <c r="D67" s="11" t="s">
        <v>144</v>
      </c>
      <c r="E67" s="10" t="s">
        <v>28</v>
      </c>
      <c r="F67" s="18">
        <v>0</v>
      </c>
    </row>
    <row r="68" spans="3:6" ht="11.4" customHeight="1">
      <c r="C68" s="17" t="s">
        <v>145</v>
      </c>
      <c r="D68" s="11" t="s">
        <v>146</v>
      </c>
      <c r="E68" s="10" t="s">
        <v>28</v>
      </c>
      <c r="F68" s="18">
        <v>0</v>
      </c>
    </row>
    <row r="69" spans="3:6" ht="11.4" customHeight="1">
      <c r="C69" s="17" t="s">
        <v>147</v>
      </c>
      <c r="D69" s="11" t="s">
        <v>148</v>
      </c>
      <c r="E69" s="10" t="s">
        <v>28</v>
      </c>
      <c r="F69" s="18">
        <v>0</v>
      </c>
    </row>
    <row r="70" spans="3:6" ht="11.4" customHeight="1">
      <c r="C70" s="17" t="s">
        <v>149</v>
      </c>
      <c r="D70" s="11" t="s">
        <v>150</v>
      </c>
      <c r="E70" s="10" t="s">
        <v>28</v>
      </c>
      <c r="F70" s="18">
        <v>0</v>
      </c>
    </row>
    <row r="71" spans="3:6" ht="11.4" customHeight="1">
      <c r="C71" s="17" t="s">
        <v>151</v>
      </c>
      <c r="D71" s="11" t="s">
        <v>152</v>
      </c>
      <c r="E71" s="10" t="s">
        <v>28</v>
      </c>
      <c r="F71" s="18">
        <v>0</v>
      </c>
    </row>
    <row r="72" spans="3:6" ht="11.4" customHeight="1">
      <c r="C72" s="17" t="s">
        <v>153</v>
      </c>
      <c r="D72" s="11" t="s">
        <v>154</v>
      </c>
      <c r="E72" s="10" t="s">
        <v>28</v>
      </c>
      <c r="F72" s="18">
        <v>0</v>
      </c>
    </row>
    <row r="73" spans="3:6" ht="11.4" customHeight="1">
      <c r="C73" s="19" t="s">
        <v>26</v>
      </c>
      <c r="D73" s="20" t="s">
        <v>155</v>
      </c>
      <c r="E73" s="21"/>
      <c r="F73" s="16">
        <f>SUM(F74:F111)</f>
        <v>0</v>
      </c>
    </row>
    <row r="74" spans="3:6" ht="11.4" customHeight="1">
      <c r="C74" s="17" t="s">
        <v>156</v>
      </c>
      <c r="D74" s="11" t="s">
        <v>157</v>
      </c>
      <c r="E74" s="32" t="s">
        <v>28</v>
      </c>
      <c r="F74" s="26">
        <v>0</v>
      </c>
    </row>
    <row r="75" spans="3:6" ht="11.4" customHeight="1">
      <c r="C75" s="17" t="s">
        <v>158</v>
      </c>
      <c r="D75" s="11" t="s">
        <v>159</v>
      </c>
      <c r="E75" s="32" t="s">
        <v>28</v>
      </c>
      <c r="F75" s="26">
        <v>0</v>
      </c>
    </row>
    <row r="76" spans="3:6" ht="11.4" customHeight="1">
      <c r="C76" s="17" t="s">
        <v>160</v>
      </c>
      <c r="D76" s="11" t="s">
        <v>161</v>
      </c>
      <c r="E76" s="32" t="s">
        <v>28</v>
      </c>
      <c r="F76" s="26">
        <v>0</v>
      </c>
    </row>
    <row r="77" spans="3:6">
      <c r="C77" s="17" t="s">
        <v>162</v>
      </c>
      <c r="D77" s="11" t="s">
        <v>163</v>
      </c>
      <c r="E77" s="32" t="s">
        <v>28</v>
      </c>
      <c r="F77" s="26">
        <f>F78+F82+F86</f>
        <v>0</v>
      </c>
    </row>
    <row r="78" spans="3:6">
      <c r="C78" s="17" t="s">
        <v>164</v>
      </c>
      <c r="D78" s="11" t="s">
        <v>165</v>
      </c>
      <c r="E78" s="32" t="s">
        <v>28</v>
      </c>
      <c r="F78" s="26">
        <f>SUM(F79:F81)</f>
        <v>0</v>
      </c>
    </row>
    <row r="79" spans="3:6">
      <c r="C79" s="17" t="s">
        <v>166</v>
      </c>
      <c r="D79" s="11" t="s">
        <v>167</v>
      </c>
      <c r="E79" s="32" t="s">
        <v>28</v>
      </c>
      <c r="F79" s="26">
        <v>0</v>
      </c>
    </row>
    <row r="80" spans="3:6">
      <c r="C80" s="17" t="s">
        <v>168</v>
      </c>
      <c r="D80" s="11" t="s">
        <v>169</v>
      </c>
      <c r="E80" s="32" t="s">
        <v>28</v>
      </c>
      <c r="F80" s="26">
        <v>0</v>
      </c>
    </row>
    <row r="81" spans="3:6">
      <c r="C81" s="17" t="s">
        <v>170</v>
      </c>
      <c r="D81" s="11" t="s">
        <v>171</v>
      </c>
      <c r="E81" s="32" t="s">
        <v>28</v>
      </c>
      <c r="F81" s="26">
        <v>0</v>
      </c>
    </row>
    <row r="82" spans="3:6">
      <c r="C82" s="17" t="s">
        <v>172</v>
      </c>
      <c r="D82" s="11" t="s">
        <v>173</v>
      </c>
      <c r="E82" s="32" t="s">
        <v>28</v>
      </c>
      <c r="F82" s="26">
        <f>SUM(F83:F85)</f>
        <v>0</v>
      </c>
    </row>
    <row r="83" spans="3:6">
      <c r="C83" s="17" t="s">
        <v>174</v>
      </c>
      <c r="D83" s="11" t="s">
        <v>175</v>
      </c>
      <c r="E83" s="32" t="s">
        <v>28</v>
      </c>
      <c r="F83" s="26">
        <v>0</v>
      </c>
    </row>
    <row r="84" spans="3:6">
      <c r="C84" s="17" t="s">
        <v>176</v>
      </c>
      <c r="D84" s="11" t="s">
        <v>177</v>
      </c>
      <c r="E84" s="32" t="s">
        <v>28</v>
      </c>
      <c r="F84" s="26">
        <v>0</v>
      </c>
    </row>
    <row r="85" spans="3:6">
      <c r="C85" s="17" t="s">
        <v>178</v>
      </c>
      <c r="D85" s="11" t="s">
        <v>179</v>
      </c>
      <c r="E85" s="32" t="s">
        <v>28</v>
      </c>
      <c r="F85" s="26">
        <v>0</v>
      </c>
    </row>
    <row r="86" spans="3:6">
      <c r="C86" s="17" t="s">
        <v>180</v>
      </c>
      <c r="D86" s="11" t="s">
        <v>181</v>
      </c>
      <c r="E86" s="32" t="s">
        <v>28</v>
      </c>
      <c r="F86" s="26">
        <f>SUM(F87:F93)</f>
        <v>0</v>
      </c>
    </row>
    <row r="87" spans="3:6">
      <c r="C87" s="17" t="s">
        <v>182</v>
      </c>
      <c r="D87" s="11" t="s">
        <v>183</v>
      </c>
      <c r="E87" s="32" t="s">
        <v>28</v>
      </c>
      <c r="F87" s="26">
        <v>0</v>
      </c>
    </row>
    <row r="88" spans="3:6">
      <c r="C88" s="17" t="s">
        <v>184</v>
      </c>
      <c r="D88" s="11" t="s">
        <v>185</v>
      </c>
      <c r="E88" s="32" t="s">
        <v>28</v>
      </c>
      <c r="F88" s="26">
        <v>0</v>
      </c>
    </row>
    <row r="89" spans="3:6">
      <c r="C89" s="17" t="s">
        <v>186</v>
      </c>
      <c r="D89" s="11" t="s">
        <v>187</v>
      </c>
      <c r="E89" s="32" t="s">
        <v>28</v>
      </c>
      <c r="F89" s="26">
        <v>0</v>
      </c>
    </row>
    <row r="90" spans="3:6">
      <c r="C90" s="17" t="s">
        <v>188</v>
      </c>
      <c r="D90" s="11" t="s">
        <v>189</v>
      </c>
      <c r="E90" s="32" t="s">
        <v>28</v>
      </c>
      <c r="F90" s="26">
        <v>0</v>
      </c>
    </row>
    <row r="91" spans="3:6">
      <c r="C91" s="17" t="s">
        <v>190</v>
      </c>
      <c r="D91" s="11" t="s">
        <v>191</v>
      </c>
      <c r="E91" s="32" t="s">
        <v>28</v>
      </c>
      <c r="F91" s="26">
        <v>0</v>
      </c>
    </row>
    <row r="92" spans="3:6">
      <c r="C92" s="17" t="s">
        <v>192</v>
      </c>
      <c r="D92" s="11" t="s">
        <v>193</v>
      </c>
      <c r="E92" s="32" t="s">
        <v>28</v>
      </c>
      <c r="F92" s="26">
        <v>0</v>
      </c>
    </row>
    <row r="93" spans="3:6">
      <c r="C93" s="17" t="s">
        <v>194</v>
      </c>
      <c r="D93" s="11" t="s">
        <v>195</v>
      </c>
      <c r="E93" s="32" t="s">
        <v>28</v>
      </c>
      <c r="F93" s="26">
        <v>0</v>
      </c>
    </row>
    <row r="94" spans="3:6">
      <c r="C94" s="17" t="s">
        <v>196</v>
      </c>
      <c r="D94" s="11" t="s">
        <v>197</v>
      </c>
      <c r="E94" s="32" t="s">
        <v>28</v>
      </c>
      <c r="F94" s="26">
        <v>0</v>
      </c>
    </row>
    <row r="95" spans="3:6" ht="19.95" customHeight="1">
      <c r="C95" s="17" t="s">
        <v>198</v>
      </c>
      <c r="D95" s="11" t="s">
        <v>199</v>
      </c>
      <c r="E95" s="32" t="s">
        <v>28</v>
      </c>
      <c r="F95" s="26">
        <v>0</v>
      </c>
    </row>
    <row r="96" spans="3:6">
      <c r="C96" s="17" t="s">
        <v>200</v>
      </c>
      <c r="D96" s="11" t="s">
        <v>201</v>
      </c>
      <c r="E96" s="32" t="s">
        <v>28</v>
      </c>
      <c r="F96" s="26">
        <v>0</v>
      </c>
    </row>
    <row r="97" spans="3:6">
      <c r="C97" s="17" t="s">
        <v>202</v>
      </c>
      <c r="D97" s="11" t="s">
        <v>203</v>
      </c>
      <c r="E97" s="32" t="s">
        <v>28</v>
      </c>
      <c r="F97" s="26">
        <v>0</v>
      </c>
    </row>
    <row r="98" spans="3:6">
      <c r="C98" s="17" t="s">
        <v>204</v>
      </c>
      <c r="D98" s="11" t="s">
        <v>205</v>
      </c>
      <c r="E98" s="32" t="s">
        <v>28</v>
      </c>
      <c r="F98" s="26">
        <v>0</v>
      </c>
    </row>
    <row r="99" spans="3:6">
      <c r="C99" s="17" t="s">
        <v>206</v>
      </c>
      <c r="D99" s="11" t="s">
        <v>207</v>
      </c>
      <c r="E99" s="32" t="s">
        <v>28</v>
      </c>
      <c r="F99" s="26">
        <v>0</v>
      </c>
    </row>
    <row r="100" spans="3:6">
      <c r="C100" s="17" t="s">
        <v>208</v>
      </c>
      <c r="D100" s="11" t="s">
        <v>209</v>
      </c>
      <c r="E100" s="32" t="s">
        <v>28</v>
      </c>
      <c r="F100" s="26">
        <v>0</v>
      </c>
    </row>
    <row r="101" spans="3:6">
      <c r="C101" s="17" t="s">
        <v>210</v>
      </c>
      <c r="D101" s="11" t="s">
        <v>211</v>
      </c>
      <c r="E101" s="32" t="s">
        <v>28</v>
      </c>
      <c r="F101" s="26">
        <v>0</v>
      </c>
    </row>
    <row r="102" spans="3:6">
      <c r="C102" s="17" t="s">
        <v>212</v>
      </c>
      <c r="D102" s="11" t="s">
        <v>213</v>
      </c>
      <c r="E102" s="32" t="s">
        <v>28</v>
      </c>
      <c r="F102" s="26">
        <v>0</v>
      </c>
    </row>
    <row r="103" spans="3:6">
      <c r="C103" s="17" t="s">
        <v>214</v>
      </c>
      <c r="D103" s="11" t="s">
        <v>215</v>
      </c>
      <c r="E103" s="32" t="s">
        <v>28</v>
      </c>
      <c r="F103" s="26">
        <v>0</v>
      </c>
    </row>
    <row r="104" spans="3:6">
      <c r="C104" s="17" t="s">
        <v>216</v>
      </c>
      <c r="D104" s="11" t="s">
        <v>217</v>
      </c>
      <c r="E104" s="32" t="s">
        <v>28</v>
      </c>
      <c r="F104" s="26">
        <v>0</v>
      </c>
    </row>
    <row r="105" spans="3:6">
      <c r="C105" s="17" t="s">
        <v>218</v>
      </c>
      <c r="D105" s="11" t="s">
        <v>219</v>
      </c>
      <c r="E105" s="32" t="s">
        <v>28</v>
      </c>
      <c r="F105" s="26">
        <v>0</v>
      </c>
    </row>
    <row r="106" spans="3:6">
      <c r="C106" s="17" t="s">
        <v>220</v>
      </c>
      <c r="D106" s="11" t="s">
        <v>221</v>
      </c>
      <c r="E106" s="32" t="s">
        <v>28</v>
      </c>
      <c r="F106" s="26">
        <v>0</v>
      </c>
    </row>
    <row r="107" spans="3:6" ht="34.200000000000003">
      <c r="C107" s="17" t="s">
        <v>222</v>
      </c>
      <c r="D107" s="11" t="s">
        <v>223</v>
      </c>
      <c r="E107" s="32" t="s">
        <v>28</v>
      </c>
      <c r="F107" s="26">
        <v>0</v>
      </c>
    </row>
    <row r="108" spans="3:6">
      <c r="C108" s="17" t="s">
        <v>224</v>
      </c>
      <c r="D108" s="11" t="s">
        <v>225</v>
      </c>
      <c r="E108" s="32" t="s">
        <v>28</v>
      </c>
      <c r="F108" s="26">
        <v>0</v>
      </c>
    </row>
    <row r="109" spans="3:6">
      <c r="C109" s="17" t="s">
        <v>226</v>
      </c>
      <c r="D109" s="11" t="s">
        <v>227</v>
      </c>
      <c r="E109" s="43" t="s">
        <v>28</v>
      </c>
      <c r="F109" s="45">
        <v>0</v>
      </c>
    </row>
    <row r="110" spans="3:6">
      <c r="C110" s="17" t="s">
        <v>228</v>
      </c>
      <c r="D110" s="11" t="s">
        <v>229</v>
      </c>
      <c r="E110" s="44"/>
      <c r="F110" s="46"/>
    </row>
    <row r="111" spans="3:6">
      <c r="C111" s="17" t="s">
        <v>230</v>
      </c>
      <c r="D111" s="11" t="s">
        <v>231</v>
      </c>
      <c r="E111" s="32" t="s">
        <v>28</v>
      </c>
      <c r="F111" s="26">
        <v>0</v>
      </c>
    </row>
    <row r="112" spans="3:6" ht="13.8">
      <c r="C112" s="34" t="s">
        <v>6</v>
      </c>
      <c r="D112" s="15" t="s">
        <v>232</v>
      </c>
      <c r="E112" s="13"/>
      <c r="F112" s="25">
        <f>F113+F120+F125+F131+F135+F155</f>
        <v>0</v>
      </c>
    </row>
    <row r="113" spans="3:6">
      <c r="C113" s="19" t="s">
        <v>4</v>
      </c>
      <c r="D113" s="20" t="s">
        <v>233</v>
      </c>
      <c r="E113" s="21"/>
      <c r="F113" s="16">
        <f>SUM(F114:F119)</f>
        <v>0</v>
      </c>
    </row>
    <row r="114" spans="3:6" ht="22.8">
      <c r="C114" s="31" t="s">
        <v>234</v>
      </c>
      <c r="D114" s="11" t="s">
        <v>235</v>
      </c>
      <c r="E114" s="32" t="s">
        <v>28</v>
      </c>
      <c r="F114" s="26">
        <v>0</v>
      </c>
    </row>
    <row r="115" spans="3:6">
      <c r="C115" s="33" t="s">
        <v>236</v>
      </c>
      <c r="D115" s="11" t="s">
        <v>237</v>
      </c>
      <c r="E115" s="32" t="s">
        <v>28</v>
      </c>
      <c r="F115" s="26">
        <v>0</v>
      </c>
    </row>
    <row r="116" spans="3:6" ht="22.8">
      <c r="C116" s="31" t="s">
        <v>238</v>
      </c>
      <c r="D116" s="11" t="s">
        <v>239</v>
      </c>
      <c r="E116" s="32" t="s">
        <v>28</v>
      </c>
      <c r="F116" s="26">
        <v>0</v>
      </c>
    </row>
    <row r="117" spans="3:6" ht="22.8">
      <c r="C117" s="33" t="s">
        <v>240</v>
      </c>
      <c r="D117" s="11" t="s">
        <v>241</v>
      </c>
      <c r="E117" s="32" t="s">
        <v>28</v>
      </c>
      <c r="F117" s="26">
        <v>0</v>
      </c>
    </row>
    <row r="118" spans="3:6" ht="22.8">
      <c r="C118" s="31" t="s">
        <v>242</v>
      </c>
      <c r="D118" s="11" t="s">
        <v>243</v>
      </c>
      <c r="E118" s="32" t="s">
        <v>28</v>
      </c>
      <c r="F118" s="26">
        <v>0</v>
      </c>
    </row>
    <row r="119" spans="3:6">
      <c r="C119" s="33" t="s">
        <v>244</v>
      </c>
      <c r="D119" s="11" t="s">
        <v>245</v>
      </c>
      <c r="E119" s="32" t="s">
        <v>28</v>
      </c>
      <c r="F119" s="26">
        <v>0</v>
      </c>
    </row>
    <row r="120" spans="3:6">
      <c r="C120" s="19" t="s">
        <v>5</v>
      </c>
      <c r="D120" s="20" t="s">
        <v>246</v>
      </c>
      <c r="E120" s="21"/>
      <c r="F120" s="16">
        <f>SUM(F121:F124)</f>
        <v>0</v>
      </c>
    </row>
    <row r="121" spans="3:6" ht="22.8">
      <c r="C121" s="17" t="s">
        <v>247</v>
      </c>
      <c r="D121" s="11" t="s">
        <v>235</v>
      </c>
      <c r="E121" s="32" t="s">
        <v>28</v>
      </c>
      <c r="F121" s="26">
        <v>0</v>
      </c>
    </row>
    <row r="122" spans="3:6" ht="22.8">
      <c r="C122" s="17" t="s">
        <v>248</v>
      </c>
      <c r="D122" s="11" t="s">
        <v>249</v>
      </c>
      <c r="E122" s="32" t="s">
        <v>28</v>
      </c>
      <c r="F122" s="26">
        <v>0</v>
      </c>
    </row>
    <row r="123" spans="3:6" ht="22.8">
      <c r="C123" s="17" t="s">
        <v>250</v>
      </c>
      <c r="D123" s="11" t="s">
        <v>241</v>
      </c>
      <c r="E123" s="32" t="s">
        <v>28</v>
      </c>
      <c r="F123" s="26">
        <v>0</v>
      </c>
    </row>
    <row r="124" spans="3:6">
      <c r="C124" s="17" t="s">
        <v>251</v>
      </c>
      <c r="D124" s="11" t="s">
        <v>252</v>
      </c>
      <c r="E124" s="32" t="s">
        <v>28</v>
      </c>
      <c r="F124" s="26">
        <v>0</v>
      </c>
    </row>
    <row r="125" spans="3:6">
      <c r="C125" s="19" t="s">
        <v>13</v>
      </c>
      <c r="D125" s="20" t="s">
        <v>253</v>
      </c>
      <c r="E125" s="21"/>
      <c r="F125" s="16">
        <f>SUM(F126:F130)</f>
        <v>0</v>
      </c>
    </row>
    <row r="126" spans="3:6">
      <c r="C126" s="17" t="s">
        <v>254</v>
      </c>
      <c r="D126" s="11" t="s">
        <v>255</v>
      </c>
      <c r="E126" s="32" t="s">
        <v>28</v>
      </c>
      <c r="F126" s="26">
        <v>0</v>
      </c>
    </row>
    <row r="127" spans="3:6">
      <c r="C127" s="17" t="s">
        <v>256</v>
      </c>
      <c r="D127" s="11" t="s">
        <v>257</v>
      </c>
      <c r="E127" s="32" t="s">
        <v>28</v>
      </c>
      <c r="F127" s="26">
        <v>0</v>
      </c>
    </row>
    <row r="128" spans="3:6">
      <c r="C128" s="17" t="s">
        <v>258</v>
      </c>
      <c r="D128" s="11" t="s">
        <v>259</v>
      </c>
      <c r="E128" s="32" t="s">
        <v>28</v>
      </c>
      <c r="F128" s="26">
        <v>0</v>
      </c>
    </row>
    <row r="129" spans="3:6">
      <c r="C129" s="17" t="s">
        <v>260</v>
      </c>
      <c r="D129" s="11" t="s">
        <v>261</v>
      </c>
      <c r="E129" s="32" t="s">
        <v>28</v>
      </c>
      <c r="F129" s="26">
        <v>0</v>
      </c>
    </row>
    <row r="130" spans="3:6">
      <c r="C130" s="17" t="s">
        <v>262</v>
      </c>
      <c r="D130" s="11" t="s">
        <v>263</v>
      </c>
      <c r="E130" s="32" t="s">
        <v>28</v>
      </c>
      <c r="F130" s="26">
        <v>0</v>
      </c>
    </row>
    <row r="131" spans="3:6">
      <c r="C131" s="19" t="s">
        <v>24</v>
      </c>
      <c r="D131" s="20" t="s">
        <v>264</v>
      </c>
      <c r="E131" s="21"/>
      <c r="F131" s="16">
        <f>SUM(F132:F134)</f>
        <v>0</v>
      </c>
    </row>
    <row r="132" spans="3:6">
      <c r="C132" s="23" t="s">
        <v>265</v>
      </c>
      <c r="D132" s="11" t="s">
        <v>257</v>
      </c>
      <c r="E132" s="32" t="s">
        <v>28</v>
      </c>
      <c r="F132" s="26">
        <v>0</v>
      </c>
    </row>
    <row r="133" spans="3:6">
      <c r="C133" s="23" t="s">
        <v>266</v>
      </c>
      <c r="D133" s="11" t="s">
        <v>267</v>
      </c>
      <c r="E133" s="32" t="s">
        <v>28</v>
      </c>
      <c r="F133" s="26">
        <v>0</v>
      </c>
    </row>
    <row r="134" spans="3:6">
      <c r="C134" s="23" t="s">
        <v>268</v>
      </c>
      <c r="D134" s="11" t="s">
        <v>263</v>
      </c>
      <c r="E134" s="32" t="s">
        <v>28</v>
      </c>
      <c r="F134" s="26">
        <v>0</v>
      </c>
    </row>
    <row r="135" spans="3:6">
      <c r="C135" s="19" t="s">
        <v>22</v>
      </c>
      <c r="D135" s="20" t="s">
        <v>269</v>
      </c>
      <c r="E135" s="21"/>
      <c r="F135" s="16">
        <f>SUM(F136:F154)</f>
        <v>0</v>
      </c>
    </row>
    <row r="136" spans="3:6">
      <c r="C136" s="17" t="s">
        <v>270</v>
      </c>
      <c r="D136" s="11" t="s">
        <v>271</v>
      </c>
      <c r="E136" s="32" t="s">
        <v>28</v>
      </c>
      <c r="F136" s="26">
        <v>0</v>
      </c>
    </row>
    <row r="137" spans="3:6">
      <c r="C137" s="17" t="s">
        <v>272</v>
      </c>
      <c r="D137" s="11" t="s">
        <v>273</v>
      </c>
      <c r="E137" s="32" t="s">
        <v>28</v>
      </c>
      <c r="F137" s="26">
        <v>0</v>
      </c>
    </row>
    <row r="138" spans="3:6">
      <c r="C138" s="17" t="s">
        <v>274</v>
      </c>
      <c r="D138" s="11" t="s">
        <v>275</v>
      </c>
      <c r="E138" s="32" t="s">
        <v>28</v>
      </c>
      <c r="F138" s="26">
        <v>0</v>
      </c>
    </row>
    <row r="139" spans="3:6">
      <c r="C139" s="17" t="s">
        <v>276</v>
      </c>
      <c r="D139" s="11" t="s">
        <v>277</v>
      </c>
      <c r="E139" s="32" t="s">
        <v>28</v>
      </c>
      <c r="F139" s="26">
        <v>0</v>
      </c>
    </row>
    <row r="140" spans="3:6">
      <c r="C140" s="17" t="s">
        <v>278</v>
      </c>
      <c r="D140" s="11" t="s">
        <v>279</v>
      </c>
      <c r="E140" s="32" t="s">
        <v>28</v>
      </c>
      <c r="F140" s="26">
        <v>0</v>
      </c>
    </row>
    <row r="141" spans="3:6">
      <c r="C141" s="17" t="s">
        <v>280</v>
      </c>
      <c r="D141" s="11" t="s">
        <v>281</v>
      </c>
      <c r="E141" s="32" t="s">
        <v>28</v>
      </c>
      <c r="F141" s="26">
        <v>0</v>
      </c>
    </row>
    <row r="142" spans="3:6">
      <c r="C142" s="17" t="s">
        <v>282</v>
      </c>
      <c r="D142" s="11" t="s">
        <v>283</v>
      </c>
      <c r="E142" s="32" t="s">
        <v>28</v>
      </c>
      <c r="F142" s="26">
        <v>0</v>
      </c>
    </row>
    <row r="143" spans="3:6">
      <c r="C143" s="17" t="s">
        <v>284</v>
      </c>
      <c r="D143" s="11" t="s">
        <v>285</v>
      </c>
      <c r="E143" s="32" t="s">
        <v>28</v>
      </c>
      <c r="F143" s="26">
        <v>0</v>
      </c>
    </row>
    <row r="144" spans="3:6">
      <c r="C144" s="17" t="s">
        <v>286</v>
      </c>
      <c r="D144" s="11" t="s">
        <v>287</v>
      </c>
      <c r="E144" s="32" t="s">
        <v>28</v>
      </c>
      <c r="F144" s="26">
        <v>0</v>
      </c>
    </row>
    <row r="145" spans="3:6">
      <c r="C145" s="17" t="s">
        <v>288</v>
      </c>
      <c r="D145" s="11" t="s">
        <v>289</v>
      </c>
      <c r="E145" s="32" t="s">
        <v>28</v>
      </c>
      <c r="F145" s="26">
        <v>0</v>
      </c>
    </row>
    <row r="146" spans="3:6">
      <c r="C146" s="17" t="s">
        <v>290</v>
      </c>
      <c r="D146" s="11" t="s">
        <v>291</v>
      </c>
      <c r="E146" s="32" t="s">
        <v>28</v>
      </c>
      <c r="F146" s="26">
        <v>0</v>
      </c>
    </row>
    <row r="147" spans="3:6">
      <c r="C147" s="17" t="s">
        <v>292</v>
      </c>
      <c r="D147" s="11" t="s">
        <v>293</v>
      </c>
      <c r="E147" s="32" t="s">
        <v>28</v>
      </c>
      <c r="F147" s="26">
        <v>0</v>
      </c>
    </row>
    <row r="148" spans="3:6">
      <c r="C148" s="17" t="s">
        <v>294</v>
      </c>
      <c r="D148" s="11" t="s">
        <v>295</v>
      </c>
      <c r="E148" s="32" t="s">
        <v>28</v>
      </c>
      <c r="F148" s="26">
        <v>0</v>
      </c>
    </row>
    <row r="149" spans="3:6">
      <c r="C149" s="17" t="s">
        <v>296</v>
      </c>
      <c r="D149" s="11" t="s">
        <v>297</v>
      </c>
      <c r="E149" s="32" t="s">
        <v>28</v>
      </c>
      <c r="F149" s="26">
        <v>0</v>
      </c>
    </row>
    <row r="150" spans="3:6">
      <c r="C150" s="17" t="s">
        <v>298</v>
      </c>
      <c r="D150" s="11" t="s">
        <v>299</v>
      </c>
      <c r="E150" s="32" t="s">
        <v>28</v>
      </c>
      <c r="F150" s="26">
        <v>0</v>
      </c>
    </row>
    <row r="151" spans="3:6">
      <c r="C151" s="17" t="s">
        <v>300</v>
      </c>
      <c r="D151" s="11" t="s">
        <v>301</v>
      </c>
      <c r="E151" s="32" t="s">
        <v>28</v>
      </c>
      <c r="F151" s="26">
        <v>0</v>
      </c>
    </row>
    <row r="152" spans="3:6">
      <c r="C152" s="17" t="s">
        <v>302</v>
      </c>
      <c r="D152" s="11" t="s">
        <v>303</v>
      </c>
      <c r="E152" s="32" t="s">
        <v>28</v>
      </c>
      <c r="F152" s="26">
        <v>0</v>
      </c>
    </row>
    <row r="153" spans="3:6">
      <c r="C153" s="17" t="s">
        <v>304</v>
      </c>
      <c r="D153" s="11" t="s">
        <v>305</v>
      </c>
      <c r="E153" s="32" t="s">
        <v>28</v>
      </c>
      <c r="F153" s="26">
        <v>0</v>
      </c>
    </row>
    <row r="154" spans="3:6">
      <c r="C154" s="17" t="s">
        <v>306</v>
      </c>
      <c r="D154" s="11" t="s">
        <v>307</v>
      </c>
      <c r="E154" s="32" t="s">
        <v>28</v>
      </c>
      <c r="F154" s="26">
        <v>0</v>
      </c>
    </row>
    <row r="155" spans="3:6">
      <c r="C155" s="19" t="s">
        <v>25</v>
      </c>
      <c r="D155" s="20" t="s">
        <v>308</v>
      </c>
      <c r="E155" s="21"/>
      <c r="F155" s="16">
        <f>SUM(F156:F160)</f>
        <v>0</v>
      </c>
    </row>
    <row r="156" spans="3:6">
      <c r="C156" s="17" t="s">
        <v>309</v>
      </c>
      <c r="D156" s="11" t="s">
        <v>310</v>
      </c>
      <c r="E156" s="32" t="s">
        <v>28</v>
      </c>
      <c r="F156" s="26">
        <v>0</v>
      </c>
    </row>
    <row r="157" spans="3:6">
      <c r="C157" s="17" t="s">
        <v>311</v>
      </c>
      <c r="D157" s="11" t="s">
        <v>293</v>
      </c>
      <c r="E157" s="32" t="s">
        <v>28</v>
      </c>
      <c r="F157" s="26">
        <v>0</v>
      </c>
    </row>
    <row r="158" spans="3:6">
      <c r="C158" s="17" t="s">
        <v>312</v>
      </c>
      <c r="D158" s="11" t="s">
        <v>299</v>
      </c>
      <c r="E158" s="32" t="s">
        <v>28</v>
      </c>
      <c r="F158" s="26">
        <v>0</v>
      </c>
    </row>
    <row r="159" spans="3:6">
      <c r="C159" s="37" t="s">
        <v>313</v>
      </c>
      <c r="D159" s="38" t="s">
        <v>314</v>
      </c>
      <c r="E159" s="32" t="s">
        <v>28</v>
      </c>
      <c r="F159" s="26">
        <v>0</v>
      </c>
    </row>
    <row r="160" spans="3:6">
      <c r="C160" s="39" t="s">
        <v>315</v>
      </c>
      <c r="D160" s="40" t="s">
        <v>316</v>
      </c>
      <c r="E160" s="32" t="s">
        <v>28</v>
      </c>
      <c r="F160" s="26">
        <v>0</v>
      </c>
    </row>
    <row r="161" spans="3:6" ht="12" thickBot="1"/>
    <row r="162" spans="3:6" ht="16.8" thickTop="1" thickBot="1">
      <c r="C162" s="41" t="s">
        <v>20</v>
      </c>
      <c r="D162" s="41"/>
      <c r="E162" s="42"/>
      <c r="F162" s="35">
        <f>F4+F21+F31+F52+F61+F112</f>
        <v>0</v>
      </c>
    </row>
    <row r="163" spans="3:6" ht="12" thickTop="1"/>
  </sheetData>
  <sheetProtection selectLockedCells="1" selectUnlockedCells="1"/>
  <mergeCells count="4">
    <mergeCell ref="C2:F2"/>
    <mergeCell ref="C162:E162"/>
    <mergeCell ref="E109:E110"/>
    <mergeCell ref="F109:F110"/>
  </mergeCells>
  <phoneticPr fontId="1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firstPageNumber="0" orientation="portrait" horizontalDpi="300" verticalDpi="300" r:id="rId1"/>
  <headerFooter alignWithMargins="0">
    <oddFooter>&amp;CStrona &amp;P z &amp;N</oddFooter>
  </headerFooter>
  <rowBreaks count="1" manualBreakCount="1">
    <brk id="96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13</vt:i4>
      </vt:variant>
    </vt:vector>
  </HeadingPairs>
  <TitlesOfParts>
    <vt:vector size="14" baseType="lpstr">
      <vt:lpstr>Tabela podz. ceny ryczałtowej</vt:lpstr>
      <vt:lpstr>'Tabela podz. ceny ryczałtowej'!__xlnm._FilterDatabase</vt:lpstr>
      <vt:lpstr>'Tabela podz. ceny ryczałtowej'!__xlnm.Print_Area</vt:lpstr>
      <vt:lpstr>'Tabela podz. ceny ryczałtowej'!__xlnm.Print_Titles</vt:lpstr>
      <vt:lpstr>'Tabela podz. ceny ryczałtowej'!Obszar_wydruku</vt:lpstr>
      <vt:lpstr>'Tabela podz. ceny ryczałtowej'!Z_1AEBF856_CA2C_42CF_99F7_4571FE416D2C_.wvu.FilterData</vt:lpstr>
      <vt:lpstr>'Tabela podz. ceny ryczałtowej'!Z_1AEBF856_CA2C_42CF_99F7_4571FE416D2C_.wvu.PrintTitles</vt:lpstr>
      <vt:lpstr>'Tabela podz. ceny ryczałtowej'!Z_1EBCFC65_F894_473E_B8BA_ADDDFC37B853_.wvu.FilterData</vt:lpstr>
      <vt:lpstr>'Tabela podz. ceny ryczałtowej'!Z_1EBCFC65_F894_473E_B8BA_ADDDFC37B853_.wvu.PrintTitles</vt:lpstr>
      <vt:lpstr>'Tabela podz. ceny ryczałtowej'!Z_2E589EAE_9B50_4C93_BC66_FBEA62F44E26_.wvu.FilterData</vt:lpstr>
      <vt:lpstr>'Tabela podz. ceny ryczałtowej'!Z_2E589EAE_9B50_4C93_BC66_FBEA62F44E26_.wvu.PrintTitles</vt:lpstr>
      <vt:lpstr>'Tabela podz. ceny ryczałtowej'!Z_EC6E7D69_ACDF_460F_AA42_8F715536595A_.wvu.Cols</vt:lpstr>
      <vt:lpstr>'Tabela podz. ceny ryczałtowej'!Z_EC6E7D69_ACDF_460F_AA42_8F715536595A_.wvu.FilterData</vt:lpstr>
      <vt:lpstr>'Tabela podz. ceny ryczałtowej'!Z_EC6E7D69_ACDF_460F_AA42_8F715536595A_.wvu.PrintTitles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Arek</dc:creator>
  <cp:lastModifiedBy>A</cp:lastModifiedBy>
  <cp:revision>2</cp:revision>
  <cp:lastPrinted>2020-05-24T19:11:32Z</cp:lastPrinted>
  <dcterms:created xsi:type="dcterms:W3CDTF">2007-08-12T01:13:56Z</dcterms:created>
  <dcterms:modified xsi:type="dcterms:W3CDTF">2025-05-28T21:03:49Z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PRO-INVEST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